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94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G112"/>
  <c r="G74"/>
  <c r="G69"/>
  <c r="G9"/>
  <c r="G84"/>
  <c r="G18"/>
  <c r="G81"/>
  <c r="D38" l="1"/>
  <c r="D101" l="1"/>
  <c r="D132"/>
  <c r="D68"/>
</calcChain>
</file>

<file path=xl/sharedStrings.xml><?xml version="1.0" encoding="utf-8"?>
<sst xmlns="http://schemas.openxmlformats.org/spreadsheetml/2006/main" count="244" uniqueCount="81">
  <si>
    <t>รายงานรายละเอียดประมาณการรายรับ งบประมาณรายจ่ายทั่วไป</t>
  </si>
  <si>
    <t>องค์การบริหารส่วนตำบลเวียงตาล</t>
  </si>
  <si>
    <t>อำเภอห้างฉัตร จังหวัดลำปาง</t>
  </si>
  <si>
    <t>ประมาณการรายรับทั้งสิ้น</t>
  </si>
  <si>
    <t>บาท</t>
  </si>
  <si>
    <t>หมวดภาษีอากร</t>
  </si>
  <si>
    <t>รวม</t>
  </si>
  <si>
    <t>ประมาณการสูงกว่าปีที่ผ่านมาโดยถือเกณฑ์รายรับจากปีงบประมาณที่ผ่านมา</t>
  </si>
  <si>
    <t>จำนวน</t>
  </si>
  <si>
    <t xml:space="preserve">   ประเภทภาษีป้าย</t>
  </si>
  <si>
    <t>หมวด ค่าธรรมเนียม ค่าปรับและใบอนุญาต</t>
  </si>
  <si>
    <t xml:space="preserve">   ประเภท ค่าธรรมเนียมเกี่ยวกับใบอนุญาตการขายสุรา</t>
  </si>
  <si>
    <t>ประมาณการต่ำกว่าปีที่ผ่านมาโดยถือเกณฑ์รายรับจากปีงบประมาณที่ผ่านมา</t>
  </si>
  <si>
    <t xml:space="preserve">  ประเภท ค่าธรรมเนียมเกี่ยวกับใบอนุญาตการพนัน </t>
  </si>
  <si>
    <t xml:space="preserve">   ประเภทค่าธรรมเนียมเกี่ยวกับการควบคุมอาคาร</t>
  </si>
  <si>
    <t xml:space="preserve">   ประเภท  ค่าธรรมเนียมในการออกหนังสือรับรองการแจ้งสถานที่</t>
  </si>
  <si>
    <t>จำหน่ายอาหารหรือสะสมอาหาร    ประมาณการตั้งรับไว้</t>
  </si>
  <si>
    <t xml:space="preserve">   ประเภท ค่าธรรมเนียมเกี่ยวกับปิด โปรย ติดตั้งแผ่นประกาศหรือ</t>
  </si>
  <si>
    <t xml:space="preserve">   ประเภทค่าธรรมเนียมจดทะเบียนพาณิชย์ </t>
  </si>
  <si>
    <t xml:space="preserve">   ประเภทค่าธรรมเนียมอื่นๆ</t>
  </si>
  <si>
    <t xml:space="preserve">   ประเภทค่าปรับผู้กระทำผิดกฎหมายการจราจรทางบก</t>
  </si>
  <si>
    <t>ประมาณการเท่ากับปีที่ผ่านมาโดยถือเกณฑ์รายรับจากปีงบประมาณที่ผ่านมา</t>
  </si>
  <si>
    <t xml:space="preserve">   ประเภท ค่าปรับการผิดสัญญาจ้าง</t>
  </si>
  <si>
    <t xml:space="preserve">   ประเภท ค่าปรับอื่น ๆ</t>
  </si>
  <si>
    <t>ประมาณการตั้งรับไว้</t>
  </si>
  <si>
    <t xml:space="preserve">   ประเภท ค่าใบอนุญาตประกอบการค้าสำหรับกิจการที่เป็นอันตรายต่อ</t>
  </si>
  <si>
    <t>สุขภาพ ประมาณการต่ำกว่าปีที่ผ่านมาโดยถือเกณฑ์รายรับใกล้เคียงกับปีงบประมาณที่ผ่านมา</t>
  </si>
  <si>
    <t xml:space="preserve">   ประเภทค่าใบอนุญาตจัดตั้งสถานที่จำหน่ายอาหารหรือสถานที่</t>
  </si>
  <si>
    <t>สะสมอาหารในครัวเรือนพื้นที่ใดซึ่งมีพื้นที่เกิน 200 ตารางเมตร</t>
  </si>
  <si>
    <t xml:space="preserve">   ประเภทค่าใบอนุญาตตั้งตลาดเอกชน</t>
  </si>
  <si>
    <t xml:space="preserve">   ประเภท ค่าใบอนุญาตเกี่ยวกับการควบคุมอาคาร</t>
  </si>
  <si>
    <t xml:space="preserve">   ประเภท ค่าใบอนุญาตอื่น ๆ</t>
  </si>
  <si>
    <t xml:space="preserve">   ประเภท  ค่าเช่าหรือค่าบริการสถานที่</t>
  </si>
  <si>
    <t xml:space="preserve">   ประเภท  ดอกเบี้ย</t>
  </si>
  <si>
    <t>หมวดรายได้จากทรัพย์สิน</t>
  </si>
  <si>
    <t>รายได้จัดเก็บเอง</t>
  </si>
  <si>
    <t>หมวดรายได้เบ็ดเตล็ด</t>
  </si>
  <si>
    <t xml:space="preserve">   ประเภท  ค่าขายแบบแปลน</t>
  </si>
  <si>
    <t xml:space="preserve">   ประเภท ค่ารับรองสำเนาและถ่ายเอกสาร</t>
  </si>
  <si>
    <t xml:space="preserve">     ประเภท รายได้เบ็ดเตล็ด</t>
  </si>
  <si>
    <t>หมวดรายได้จากทุน</t>
  </si>
  <si>
    <t xml:space="preserve">   ประเภท ค่าขายทอดตลาดทรัพย์สิน</t>
  </si>
  <si>
    <t>หมวดภาษีจัดสรร</t>
  </si>
  <si>
    <t xml:space="preserve">    ประเภท ภาษีและค่าธรรมเนียมรถยนต์และล้อเลื่อน </t>
  </si>
  <si>
    <t xml:space="preserve">   ประเภท ภาษีมูลค่าเพิ่มตาม พ.ร.บ.กำหนดแผนฯ </t>
  </si>
  <si>
    <t xml:space="preserve">   ประเภท ภาษีมูลค่าเพิ่มตาม พ.ร.บ.จัดสรรรายได้ฯ</t>
  </si>
  <si>
    <t xml:space="preserve">  ประเภท ภาษีธุรกิจเฉพาะ</t>
  </si>
  <si>
    <t xml:space="preserve">  ประเภท ภาษีสรรพสามิต  </t>
  </si>
  <si>
    <t xml:space="preserve">   ประเภท ค่าภาคหลวงและค่าธรรมเนียมตามกฎหมายว่าด้วยป่าไม้   </t>
  </si>
  <si>
    <t xml:space="preserve">   ประเภท ค่าภาคหลวงแร่</t>
  </si>
  <si>
    <t xml:space="preserve">   ประเภท ค่าภาคหลวงปิโตรเลียม</t>
  </si>
  <si>
    <t xml:space="preserve">   ประเภท เงินที่เก็บตามกฎหมายว่าด้วยอุทยานแห่งชาติ</t>
  </si>
  <si>
    <t xml:space="preserve">   ประเภท ค่าธรรมเนียมจดทะเบียนสิทธิและนิติกรรมที่ดินตามประมวล</t>
  </si>
  <si>
    <t>หมวดเงินอุดหนุนทั่วไป</t>
  </si>
  <si>
    <t xml:space="preserve">  ประเภทเงินอุดหนุนสำหรับสนับสนุนอาหารเสริม(นม)</t>
  </si>
  <si>
    <t xml:space="preserve">  ประเภทเงินอุดหนุนสำหรับสนับสนุนอาหารกลางวัน</t>
  </si>
  <si>
    <t xml:space="preserve">  ประเภทเงินอุดหนุนสำหรับสนับสนุนค่าใช้จ่ายในการจัดการศึกษาสำหรับ ศพด.</t>
  </si>
  <si>
    <t xml:space="preserve">  ประเภทเงินอุดหนุนสำหรับสนับสนุนศูนย์พัฒนาเด็กเล็ก</t>
  </si>
  <si>
    <t xml:space="preserve">  ประเภทเงินอุดหนุนสำหรับสนับสนุนการสงเคราห์เบี้ยยังชีพผู้ป่วยเอดส์</t>
  </si>
  <si>
    <t xml:space="preserve">   ประเภทเงินอุดหนุนสำหรับสนับสนุนป้องกันแก้ไขปัญหาไฟป่าและหมอกควัน</t>
  </si>
  <si>
    <t xml:space="preserve">   ประเภทเงินอุดหนุนสำหรับสำรวจข้อมูลจำนวนสัตว์และขึ้นทะเบียนสัตว์</t>
  </si>
  <si>
    <t xml:space="preserve">   ประเภทเงินอุดหนุนสำหรับป้องกันและแก้ไขปัญหายาเสพติด</t>
  </si>
  <si>
    <t xml:space="preserve">  ประเภท เงินอุดหนุนทั่วไปสำหรับดำเนินการตามอำนาจหน้าที่และ</t>
  </si>
  <si>
    <t xml:space="preserve">  ประเภทเงินอุดหนุนเงินอุดหนุนสำหรับสำหรับสนับสนุน</t>
  </si>
  <si>
    <t>ค่าจัดการเรียนการสอนของ ศพด.(รายหัว)</t>
  </si>
  <si>
    <t>ให้แก่ผู้สูงอายุ</t>
  </si>
  <si>
    <t xml:space="preserve">   ประเภทเงินอุดหนุนค่าใช้จ่ายสำหรับสนับสนุนสวัสดิการทางสังคมให้แก่</t>
  </si>
  <si>
    <t>ผู้พิการหรือทุพพลภาพ</t>
  </si>
  <si>
    <t xml:space="preserve">   ประเภทเงินอุดหนุนสำหรับดำเนินการตามแนวทางโครงการพระราชดำริ</t>
  </si>
  <si>
    <t>ด้านสาธารณสุข</t>
  </si>
  <si>
    <t xml:space="preserve">   ประเภทเงินอุดหนุนสำหรับขับเคลื่อนโครงการสัตว์ปลอดโรค </t>
  </si>
  <si>
    <t>คนปลอดภัยจากโรคพิษสุนัขบ้า</t>
  </si>
  <si>
    <t xml:space="preserve">  ประเภทเงินอุดหนุนค่าใช้จ่ายสำหรับสนับสนุนการสร้างหลักประกันรายได้</t>
  </si>
  <si>
    <t>ประจำปีงบประมาณ พ.ศ.2563</t>
  </si>
  <si>
    <t xml:space="preserve">  ประเภทภาษีที่ดินและสิ่งปลูกสร้าง</t>
  </si>
  <si>
    <t>แผ่นปลิวเพื่อการโฆษณา ประมาณการสูงกว่าปีที่ผ่านมาโดยถือเกณฑ์รายรับใกล้เคียงกับปีงบประมาณที่ผ่านมา</t>
  </si>
  <si>
    <t xml:space="preserve">   ประเภทค่าธรรมเนียมเกี่ยวกับการประกอบกิจการน้ำมันเชื้อเพลิง</t>
  </si>
  <si>
    <t>ประมาณการต่ำกว่าปีที่ผ่านมาโดยถือเกณฑ์รายรับใกล้เคียงกับปีงบประมาณที่ผ่านมา</t>
  </si>
  <si>
    <t>กฎหมายที่ดิน ประมาณการสูงกว่าปีที่ผ่านมาโดยถือเกณฑ์รายรับจากปีงบประมาณที่ผ่านมา</t>
  </si>
  <si>
    <t xml:space="preserve">  ประเภทภาษีโรงเรือนและที่ดิน</t>
  </si>
  <si>
    <t xml:space="preserve">  ประเภทภาษีบำรุงท้องที่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</si>
</sst>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b/>
      <sz val="16"/>
      <color theme="1"/>
      <name val="TH Niramit AS"/>
    </font>
    <font>
      <b/>
      <u/>
      <sz val="16"/>
      <color theme="1"/>
      <name val="TH Niramit AS"/>
    </font>
    <font>
      <sz val="16"/>
      <name val="TH Niramit AS"/>
    </font>
    <font>
      <sz val="15"/>
      <color theme="1"/>
      <name val="TH Niramit A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1" applyNumberFormat="1" applyFont="1"/>
    <xf numFmtId="187" fontId="2" fillId="0" borderId="0" xfId="1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1"/>
  <sheetViews>
    <sheetView tabSelected="1" view="pageBreakPreview" topLeftCell="A136" zoomScale="106" zoomScaleSheetLayoutView="106" workbookViewId="0">
      <selection activeCell="L9" sqref="L9"/>
    </sheetView>
  </sheetViews>
  <sheetFormatPr defaultRowHeight="24.75"/>
  <cols>
    <col min="1" max="3" width="9" style="1"/>
    <col min="4" max="4" width="14.625" style="1" customWidth="1"/>
    <col min="5" max="5" width="15.5" style="1" customWidth="1"/>
    <col min="6" max="6" width="7.25" style="1" customWidth="1"/>
    <col min="7" max="7" width="13.25" style="4" customWidth="1"/>
    <col min="8" max="8" width="6.25" style="1" customWidth="1"/>
    <col min="9" max="16384" width="9" style="1"/>
  </cols>
  <sheetData>
    <row r="1" spans="1:9">
      <c r="H1" s="1">
        <v>23</v>
      </c>
    </row>
    <row r="2" spans="1:9">
      <c r="A2" s="8" t="s">
        <v>0</v>
      </c>
      <c r="B2" s="8"/>
      <c r="C2" s="8"/>
      <c r="D2" s="8"/>
      <c r="E2" s="8"/>
      <c r="F2" s="8"/>
      <c r="G2" s="8"/>
      <c r="H2" s="8"/>
    </row>
    <row r="3" spans="1:9">
      <c r="A3" s="8" t="s">
        <v>73</v>
      </c>
      <c r="B3" s="8"/>
      <c r="C3" s="8"/>
      <c r="D3" s="8"/>
      <c r="E3" s="8"/>
      <c r="F3" s="8"/>
      <c r="G3" s="8"/>
      <c r="H3" s="8"/>
    </row>
    <row r="4" spans="1:9">
      <c r="A4" s="8" t="s">
        <v>1</v>
      </c>
      <c r="B4" s="8"/>
      <c r="C4" s="8"/>
      <c r="D4" s="8"/>
      <c r="E4" s="8"/>
      <c r="F4" s="8"/>
      <c r="G4" s="8"/>
      <c r="H4" s="8"/>
    </row>
    <row r="5" spans="1:9">
      <c r="A5" s="8" t="s">
        <v>2</v>
      </c>
      <c r="B5" s="8"/>
      <c r="C5" s="8"/>
      <c r="D5" s="8"/>
      <c r="E5" s="8"/>
      <c r="F5" s="8"/>
      <c r="G5" s="8"/>
      <c r="H5" s="8"/>
    </row>
    <row r="6" spans="1:9">
      <c r="A6" s="2"/>
      <c r="B6" s="2"/>
      <c r="C6" s="2"/>
      <c r="D6" s="2"/>
      <c r="E6" s="2"/>
      <c r="F6" s="2"/>
      <c r="G6" s="3"/>
      <c r="H6" s="2"/>
    </row>
    <row r="7" spans="1:9">
      <c r="A7" s="2" t="s">
        <v>3</v>
      </c>
      <c r="B7" s="2"/>
      <c r="C7" s="2"/>
      <c r="D7" s="3">
        <f>G9+G18+G69+G74+G84+G112+G81</f>
        <v>52595000</v>
      </c>
      <c r="E7" s="2" t="s">
        <v>4</v>
      </c>
      <c r="F7" s="2"/>
      <c r="G7" s="3"/>
      <c r="H7" s="2"/>
    </row>
    <row r="8" spans="1:9">
      <c r="A8" s="9" t="s">
        <v>35</v>
      </c>
      <c r="B8" s="9"/>
      <c r="C8" s="9"/>
      <c r="D8" s="9"/>
      <c r="E8" s="9"/>
      <c r="F8" s="9"/>
      <c r="G8" s="9"/>
      <c r="H8" s="9"/>
    </row>
    <row r="9" spans="1:9">
      <c r="A9" s="5" t="s">
        <v>5</v>
      </c>
      <c r="F9" s="2" t="s">
        <v>6</v>
      </c>
      <c r="G9" s="3">
        <f>G14+G16+G10+G12</f>
        <v>877200</v>
      </c>
      <c r="H9" s="2" t="s">
        <v>4</v>
      </c>
    </row>
    <row r="10" spans="1:9">
      <c r="A10" s="1" t="s">
        <v>79</v>
      </c>
      <c r="F10" s="1" t="s">
        <v>8</v>
      </c>
      <c r="G10" s="4">
        <v>100</v>
      </c>
      <c r="H10" s="1" t="s">
        <v>4</v>
      </c>
      <c r="I10" s="4"/>
    </row>
    <row r="11" spans="1:9">
      <c r="A11" s="1" t="s">
        <v>24</v>
      </c>
      <c r="F11" s="2"/>
      <c r="G11" s="3"/>
      <c r="H11" s="2"/>
    </row>
    <row r="12" spans="1:9">
      <c r="A12" s="1" t="s">
        <v>80</v>
      </c>
      <c r="F12" s="1" t="s">
        <v>8</v>
      </c>
      <c r="G12" s="4">
        <v>100</v>
      </c>
      <c r="H12" s="1" t="s">
        <v>4</v>
      </c>
    </row>
    <row r="13" spans="1:9">
      <c r="A13" s="1" t="s">
        <v>24</v>
      </c>
      <c r="F13" s="2"/>
      <c r="G13" s="3"/>
      <c r="H13" s="2"/>
    </row>
    <row r="14" spans="1:9">
      <c r="A14" s="1" t="s">
        <v>74</v>
      </c>
      <c r="F14" s="1" t="s">
        <v>8</v>
      </c>
      <c r="G14" s="4">
        <v>750000</v>
      </c>
      <c r="H14" s="1" t="s">
        <v>4</v>
      </c>
    </row>
    <row r="15" spans="1:9">
      <c r="A15" s="1" t="s">
        <v>24</v>
      </c>
    </row>
    <row r="16" spans="1:9">
      <c r="A16" s="1" t="s">
        <v>9</v>
      </c>
      <c r="F16" s="1" t="s">
        <v>8</v>
      </c>
      <c r="G16" s="4">
        <v>127000</v>
      </c>
      <c r="H16" s="1" t="s">
        <v>4</v>
      </c>
    </row>
    <row r="17" spans="1:8">
      <c r="A17" s="1" t="s">
        <v>7</v>
      </c>
    </row>
    <row r="18" spans="1:8">
      <c r="A18" s="5" t="s">
        <v>10</v>
      </c>
      <c r="F18" s="2" t="s">
        <v>6</v>
      </c>
      <c r="G18" s="3">
        <f>G19+G21+G23+G25+G27+G29+G39+G43+G45+G47+G49+G51+G54+G56+G58+G41</f>
        <v>112400</v>
      </c>
      <c r="H18" s="2" t="s">
        <v>4</v>
      </c>
    </row>
    <row r="19" spans="1:8">
      <c r="A19" s="1" t="s">
        <v>11</v>
      </c>
      <c r="F19" s="1" t="s">
        <v>8</v>
      </c>
      <c r="G19" s="4">
        <v>4200</v>
      </c>
      <c r="H19" s="1" t="s">
        <v>4</v>
      </c>
    </row>
    <row r="20" spans="1:8">
      <c r="A20" s="1" t="s">
        <v>7</v>
      </c>
    </row>
    <row r="21" spans="1:8">
      <c r="A21" s="1" t="s">
        <v>13</v>
      </c>
      <c r="F21" s="1" t="s">
        <v>8</v>
      </c>
      <c r="G21" s="4">
        <v>300</v>
      </c>
      <c r="H21" s="1" t="s">
        <v>4</v>
      </c>
    </row>
    <row r="22" spans="1:8">
      <c r="A22" s="1" t="s">
        <v>7</v>
      </c>
    </row>
    <row r="23" spans="1:8">
      <c r="A23" s="1" t="s">
        <v>14</v>
      </c>
      <c r="F23" s="1" t="s">
        <v>8</v>
      </c>
      <c r="G23" s="4">
        <v>4400</v>
      </c>
      <c r="H23" s="1" t="s">
        <v>4</v>
      </c>
    </row>
    <row r="24" spans="1:8">
      <c r="A24" s="1" t="s">
        <v>7</v>
      </c>
    </row>
    <row r="25" spans="1:8">
      <c r="A25" s="1" t="s">
        <v>15</v>
      </c>
      <c r="F25" s="1" t="s">
        <v>8</v>
      </c>
      <c r="G25" s="4">
        <v>300</v>
      </c>
      <c r="H25" s="1" t="s">
        <v>4</v>
      </c>
    </row>
    <row r="26" spans="1:8">
      <c r="A26" s="1" t="s">
        <v>16</v>
      </c>
    </row>
    <row r="27" spans="1:8">
      <c r="A27" s="1" t="s">
        <v>17</v>
      </c>
      <c r="F27" s="1" t="s">
        <v>8</v>
      </c>
      <c r="G27" s="4">
        <v>500</v>
      </c>
      <c r="H27" s="1" t="s">
        <v>4</v>
      </c>
    </row>
    <row r="28" spans="1:8">
      <c r="A28" s="1" t="s">
        <v>75</v>
      </c>
    </row>
    <row r="29" spans="1:8">
      <c r="A29" s="1" t="s">
        <v>18</v>
      </c>
      <c r="F29" s="1" t="s">
        <v>8</v>
      </c>
      <c r="G29" s="4">
        <v>2200</v>
      </c>
      <c r="H29" s="1" t="s">
        <v>4</v>
      </c>
    </row>
    <row r="30" spans="1:8">
      <c r="A30" s="1" t="s">
        <v>7</v>
      </c>
    </row>
    <row r="32" spans="1:8">
      <c r="H32" s="1">
        <v>24</v>
      </c>
    </row>
    <row r="33" spans="1:8">
      <c r="A33" s="8" t="s">
        <v>0</v>
      </c>
      <c r="B33" s="8"/>
      <c r="C33" s="8"/>
      <c r="D33" s="8"/>
      <c r="E33" s="8"/>
      <c r="F33" s="8"/>
      <c r="G33" s="8"/>
      <c r="H33" s="8"/>
    </row>
    <row r="34" spans="1:8">
      <c r="A34" s="8" t="s">
        <v>73</v>
      </c>
      <c r="B34" s="8"/>
      <c r="C34" s="8"/>
      <c r="D34" s="8"/>
      <c r="E34" s="8"/>
      <c r="F34" s="8"/>
      <c r="G34" s="8"/>
      <c r="H34" s="8"/>
    </row>
    <row r="35" spans="1:8">
      <c r="A35" s="8" t="s">
        <v>1</v>
      </c>
      <c r="B35" s="8"/>
      <c r="C35" s="8"/>
      <c r="D35" s="8"/>
      <c r="E35" s="8"/>
      <c r="F35" s="8"/>
      <c r="G35" s="8"/>
      <c r="H35" s="8"/>
    </row>
    <row r="36" spans="1:8">
      <c r="A36" s="8" t="s">
        <v>2</v>
      </c>
      <c r="B36" s="8"/>
      <c r="C36" s="8"/>
      <c r="D36" s="8"/>
      <c r="E36" s="8"/>
      <c r="F36" s="8"/>
      <c r="G36" s="8"/>
      <c r="H36" s="8"/>
    </row>
    <row r="37" spans="1:8">
      <c r="A37" s="2"/>
      <c r="B37" s="2"/>
      <c r="C37" s="2"/>
      <c r="D37" s="2"/>
      <c r="E37" s="2"/>
      <c r="F37" s="2"/>
      <c r="G37" s="3"/>
      <c r="H37" s="2"/>
    </row>
    <row r="38" spans="1:8">
      <c r="A38" s="2" t="s">
        <v>3</v>
      </c>
      <c r="B38" s="2"/>
      <c r="C38" s="2"/>
      <c r="D38" s="3">
        <f>D7</f>
        <v>52595000</v>
      </c>
      <c r="E38" s="2" t="s">
        <v>4</v>
      </c>
      <c r="F38" s="2"/>
      <c r="G38" s="3"/>
      <c r="H38" s="2"/>
    </row>
    <row r="39" spans="1:8">
      <c r="A39" s="1" t="s">
        <v>76</v>
      </c>
      <c r="F39" s="1" t="s">
        <v>8</v>
      </c>
      <c r="G39" s="4">
        <v>1700</v>
      </c>
      <c r="H39" s="1" t="s">
        <v>4</v>
      </c>
    </row>
    <row r="40" spans="1:8">
      <c r="A40" s="1" t="s">
        <v>24</v>
      </c>
    </row>
    <row r="41" spans="1:8">
      <c r="A41" s="1" t="s">
        <v>19</v>
      </c>
      <c r="F41" s="1" t="s">
        <v>8</v>
      </c>
      <c r="G41" s="4">
        <v>4600</v>
      </c>
      <c r="H41" s="1" t="s">
        <v>4</v>
      </c>
    </row>
    <row r="42" spans="1:8">
      <c r="A42" s="1" t="s">
        <v>7</v>
      </c>
    </row>
    <row r="43" spans="1:8">
      <c r="A43" s="1" t="s">
        <v>20</v>
      </c>
      <c r="F43" s="1" t="s">
        <v>8</v>
      </c>
      <c r="G43" s="4">
        <v>28800</v>
      </c>
      <c r="H43" s="1" t="s">
        <v>4</v>
      </c>
    </row>
    <row r="44" spans="1:8">
      <c r="A44" s="1" t="s">
        <v>7</v>
      </c>
    </row>
    <row r="45" spans="1:8">
      <c r="A45" s="1" t="s">
        <v>22</v>
      </c>
      <c r="F45" s="1" t="s">
        <v>8</v>
      </c>
      <c r="G45" s="4">
        <v>30000</v>
      </c>
      <c r="H45" s="1" t="s">
        <v>4</v>
      </c>
    </row>
    <row r="46" spans="1:8">
      <c r="A46" s="1" t="s">
        <v>12</v>
      </c>
    </row>
    <row r="47" spans="1:8">
      <c r="A47" s="1" t="s">
        <v>23</v>
      </c>
      <c r="F47" s="1" t="s">
        <v>8</v>
      </c>
      <c r="G47" s="4">
        <v>100</v>
      </c>
      <c r="H47" s="1" t="s">
        <v>4</v>
      </c>
    </row>
    <row r="48" spans="1:8">
      <c r="A48" s="1" t="s">
        <v>24</v>
      </c>
    </row>
    <row r="49" spans="1:8">
      <c r="A49" s="1" t="s">
        <v>25</v>
      </c>
      <c r="F49" s="1" t="s">
        <v>8</v>
      </c>
      <c r="G49" s="4">
        <v>32000</v>
      </c>
      <c r="H49" s="1" t="s">
        <v>4</v>
      </c>
    </row>
    <row r="50" spans="1:8">
      <c r="A50" s="1" t="s">
        <v>26</v>
      </c>
    </row>
    <row r="51" spans="1:8">
      <c r="A51" s="1" t="s">
        <v>27</v>
      </c>
      <c r="F51" s="1" t="s">
        <v>8</v>
      </c>
      <c r="G51" s="4">
        <v>200</v>
      </c>
      <c r="H51" s="1" t="s">
        <v>4</v>
      </c>
    </row>
    <row r="52" spans="1:8">
      <c r="A52" s="1" t="s">
        <v>28</v>
      </c>
    </row>
    <row r="53" spans="1:8">
      <c r="A53" s="1" t="s">
        <v>77</v>
      </c>
    </row>
    <row r="54" spans="1:8">
      <c r="A54" s="1" t="s">
        <v>29</v>
      </c>
      <c r="F54" s="1" t="s">
        <v>8</v>
      </c>
      <c r="G54" s="4">
        <v>2000</v>
      </c>
      <c r="H54" s="1" t="s">
        <v>4</v>
      </c>
    </row>
    <row r="55" spans="1:8">
      <c r="A55" s="1" t="s">
        <v>77</v>
      </c>
    </row>
    <row r="56" spans="1:8">
      <c r="A56" s="1" t="s">
        <v>30</v>
      </c>
      <c r="F56" s="1" t="s">
        <v>8</v>
      </c>
      <c r="G56" s="4">
        <v>1000</v>
      </c>
      <c r="H56" s="1" t="s">
        <v>4</v>
      </c>
    </row>
    <row r="57" spans="1:8">
      <c r="A57" s="1" t="s">
        <v>21</v>
      </c>
    </row>
    <row r="58" spans="1:8">
      <c r="A58" s="1" t="s">
        <v>31</v>
      </c>
      <c r="F58" s="1" t="s">
        <v>8</v>
      </c>
      <c r="G58" s="4">
        <v>100</v>
      </c>
      <c r="H58" s="1" t="s">
        <v>4</v>
      </c>
    </row>
    <row r="59" spans="1:8">
      <c r="A59" s="1" t="s">
        <v>24</v>
      </c>
    </row>
    <row r="63" spans="1:8">
      <c r="H63" s="1">
        <v>25</v>
      </c>
    </row>
    <row r="64" spans="1:8">
      <c r="A64" s="8" t="s">
        <v>0</v>
      </c>
      <c r="B64" s="8"/>
      <c r="C64" s="8"/>
      <c r="D64" s="8"/>
      <c r="E64" s="8"/>
      <c r="F64" s="8"/>
      <c r="G64" s="8"/>
      <c r="H64" s="8"/>
    </row>
    <row r="65" spans="1:8">
      <c r="A65" s="8" t="s">
        <v>73</v>
      </c>
      <c r="B65" s="8"/>
      <c r="C65" s="8"/>
      <c r="D65" s="8"/>
      <c r="E65" s="8"/>
      <c r="F65" s="8"/>
      <c r="G65" s="8"/>
      <c r="H65" s="8"/>
    </row>
    <row r="66" spans="1:8">
      <c r="A66" s="8" t="s">
        <v>1</v>
      </c>
      <c r="B66" s="8"/>
      <c r="C66" s="8"/>
      <c r="D66" s="8"/>
      <c r="E66" s="8"/>
      <c r="F66" s="8"/>
      <c r="G66" s="8"/>
      <c r="H66" s="8"/>
    </row>
    <row r="67" spans="1:8">
      <c r="A67" s="8" t="s">
        <v>2</v>
      </c>
      <c r="B67" s="8"/>
      <c r="C67" s="8"/>
      <c r="D67" s="8"/>
      <c r="E67" s="8"/>
      <c r="F67" s="8"/>
      <c r="G67" s="8"/>
      <c r="H67" s="8"/>
    </row>
    <row r="68" spans="1:8">
      <c r="A68" s="2" t="s">
        <v>3</v>
      </c>
      <c r="B68" s="2"/>
      <c r="C68" s="2"/>
      <c r="D68" s="3">
        <f>D7</f>
        <v>52595000</v>
      </c>
      <c r="E68" s="2" t="s">
        <v>4</v>
      </c>
    </row>
    <row r="69" spans="1:8">
      <c r="A69" s="5" t="s">
        <v>34</v>
      </c>
      <c r="F69" s="2" t="s">
        <v>6</v>
      </c>
      <c r="G69" s="3">
        <f>G70+G72</f>
        <v>206100</v>
      </c>
      <c r="H69" s="2" t="s">
        <v>4</v>
      </c>
    </row>
    <row r="70" spans="1:8">
      <c r="A70" s="1" t="s">
        <v>32</v>
      </c>
      <c r="F70" s="1" t="s">
        <v>8</v>
      </c>
      <c r="G70" s="4">
        <v>100</v>
      </c>
      <c r="H70" s="1" t="s">
        <v>4</v>
      </c>
    </row>
    <row r="71" spans="1:8">
      <c r="A71" s="1" t="s">
        <v>24</v>
      </c>
    </row>
    <row r="72" spans="1:8">
      <c r="A72" s="1" t="s">
        <v>33</v>
      </c>
      <c r="F72" s="1" t="s">
        <v>8</v>
      </c>
      <c r="G72" s="4">
        <v>206000</v>
      </c>
      <c r="H72" s="1" t="s">
        <v>4</v>
      </c>
    </row>
    <row r="73" spans="1:8">
      <c r="A73" s="1" t="s">
        <v>7</v>
      </c>
    </row>
    <row r="74" spans="1:8">
      <c r="A74" s="5" t="s">
        <v>36</v>
      </c>
      <c r="F74" s="2" t="s">
        <v>6</v>
      </c>
      <c r="G74" s="3">
        <f>G75+G77+G79</f>
        <v>157600</v>
      </c>
      <c r="H74" s="2" t="s">
        <v>4</v>
      </c>
    </row>
    <row r="75" spans="1:8" ht="23.25" customHeight="1">
      <c r="A75" s="1" t="s">
        <v>37</v>
      </c>
      <c r="F75" s="1" t="s">
        <v>8</v>
      </c>
      <c r="G75" s="4">
        <v>10500</v>
      </c>
      <c r="H75" s="1" t="s">
        <v>4</v>
      </c>
    </row>
    <row r="76" spans="1:8" ht="23.25" customHeight="1">
      <c r="A76" s="6" t="s">
        <v>77</v>
      </c>
    </row>
    <row r="77" spans="1:8" ht="23.25" customHeight="1">
      <c r="A77" s="1" t="s">
        <v>38</v>
      </c>
      <c r="F77" s="1" t="s">
        <v>8</v>
      </c>
      <c r="G77" s="4">
        <v>100</v>
      </c>
      <c r="H77" s="1" t="s">
        <v>4</v>
      </c>
    </row>
    <row r="78" spans="1:8" ht="23.25" customHeight="1">
      <c r="A78" s="1" t="s">
        <v>24</v>
      </c>
    </row>
    <row r="79" spans="1:8" ht="23.25" customHeight="1">
      <c r="A79" s="1" t="s">
        <v>39</v>
      </c>
      <c r="F79" s="1" t="s">
        <v>8</v>
      </c>
      <c r="G79" s="4">
        <v>147000</v>
      </c>
      <c r="H79" s="1" t="s">
        <v>4</v>
      </c>
    </row>
    <row r="80" spans="1:8" ht="23.25" customHeight="1">
      <c r="A80" s="1" t="s">
        <v>7</v>
      </c>
    </row>
    <row r="81" spans="1:8">
      <c r="A81" s="5" t="s">
        <v>40</v>
      </c>
      <c r="F81" s="2" t="s">
        <v>6</v>
      </c>
      <c r="G81" s="3">
        <f>G82</f>
        <v>100</v>
      </c>
      <c r="H81" s="2" t="s">
        <v>4</v>
      </c>
    </row>
    <row r="82" spans="1:8">
      <c r="A82" s="1" t="s">
        <v>41</v>
      </c>
      <c r="F82" s="1" t="s">
        <v>8</v>
      </c>
      <c r="G82" s="4">
        <v>100</v>
      </c>
      <c r="H82" s="1" t="s">
        <v>4</v>
      </c>
    </row>
    <row r="83" spans="1:8">
      <c r="A83" s="1" t="s">
        <v>24</v>
      </c>
    </row>
    <row r="84" spans="1:8">
      <c r="A84" s="5" t="s">
        <v>42</v>
      </c>
      <c r="F84" s="2" t="s">
        <v>6</v>
      </c>
      <c r="G84" s="3">
        <f>G85+G87+G89+G91+G93+G102+G104+G106+G108+G110</f>
        <v>24947300</v>
      </c>
      <c r="H84" s="2" t="s">
        <v>4</v>
      </c>
    </row>
    <row r="85" spans="1:8" ht="23.25" customHeight="1">
      <c r="A85" s="1" t="s">
        <v>43</v>
      </c>
      <c r="F85" s="1" t="s">
        <v>8</v>
      </c>
      <c r="G85" s="4">
        <v>663800</v>
      </c>
      <c r="H85" s="1" t="s">
        <v>4</v>
      </c>
    </row>
    <row r="86" spans="1:8" ht="23.25" customHeight="1">
      <c r="A86" s="1" t="s">
        <v>7</v>
      </c>
    </row>
    <row r="87" spans="1:8" ht="23.25" customHeight="1">
      <c r="A87" s="1" t="s">
        <v>44</v>
      </c>
      <c r="F87" s="1" t="s">
        <v>8</v>
      </c>
      <c r="G87" s="4">
        <v>9755600</v>
      </c>
      <c r="H87" s="1" t="s">
        <v>4</v>
      </c>
    </row>
    <row r="88" spans="1:8" ht="23.25" customHeight="1">
      <c r="A88" s="1" t="s">
        <v>7</v>
      </c>
    </row>
    <row r="89" spans="1:8" ht="23.25" customHeight="1">
      <c r="A89" s="1" t="s">
        <v>45</v>
      </c>
      <c r="F89" s="1" t="s">
        <v>8</v>
      </c>
      <c r="G89" s="4">
        <v>3886500</v>
      </c>
      <c r="H89" s="1" t="s">
        <v>4</v>
      </c>
    </row>
    <row r="90" spans="1:8" ht="23.25" customHeight="1">
      <c r="A90" s="1" t="s">
        <v>7</v>
      </c>
    </row>
    <row r="91" spans="1:8" ht="23.25" customHeight="1">
      <c r="A91" s="1" t="s">
        <v>46</v>
      </c>
      <c r="F91" s="1" t="s">
        <v>8</v>
      </c>
      <c r="G91" s="4">
        <v>88600</v>
      </c>
      <c r="H91" s="1" t="s">
        <v>4</v>
      </c>
    </row>
    <row r="92" spans="1:8" ht="23.25" customHeight="1">
      <c r="A92" s="1" t="s">
        <v>7</v>
      </c>
    </row>
    <row r="93" spans="1:8" ht="23.25" customHeight="1">
      <c r="A93" s="1" t="s">
        <v>47</v>
      </c>
      <c r="F93" s="1" t="s">
        <v>8</v>
      </c>
      <c r="G93" s="4">
        <v>6923200</v>
      </c>
      <c r="H93" s="1" t="s">
        <v>4</v>
      </c>
    </row>
    <row r="94" spans="1:8" ht="23.25" customHeight="1">
      <c r="A94" s="1" t="s">
        <v>7</v>
      </c>
    </row>
    <row r="95" spans="1:8">
      <c r="H95" s="1">
        <v>26</v>
      </c>
    </row>
    <row r="96" spans="1:8">
      <c r="A96" s="8" t="s">
        <v>0</v>
      </c>
      <c r="B96" s="8"/>
      <c r="C96" s="8"/>
      <c r="D96" s="8"/>
      <c r="E96" s="8"/>
      <c r="F96" s="8"/>
      <c r="G96" s="8"/>
      <c r="H96" s="8"/>
    </row>
    <row r="97" spans="1:8">
      <c r="A97" s="8" t="s">
        <v>73</v>
      </c>
      <c r="B97" s="8"/>
      <c r="C97" s="8"/>
      <c r="D97" s="8"/>
      <c r="E97" s="8"/>
      <c r="F97" s="8"/>
      <c r="G97" s="8"/>
      <c r="H97" s="8"/>
    </row>
    <row r="98" spans="1:8">
      <c r="A98" s="8" t="s">
        <v>1</v>
      </c>
      <c r="B98" s="8"/>
      <c r="C98" s="8"/>
      <c r="D98" s="8"/>
      <c r="E98" s="8"/>
      <c r="F98" s="8"/>
      <c r="G98" s="8"/>
      <c r="H98" s="8"/>
    </row>
    <row r="99" spans="1:8">
      <c r="A99" s="8" t="s">
        <v>2</v>
      </c>
      <c r="B99" s="8"/>
      <c r="C99" s="8"/>
      <c r="D99" s="8"/>
      <c r="E99" s="8"/>
      <c r="F99" s="8"/>
      <c r="G99" s="8"/>
      <c r="H99" s="8"/>
    </row>
    <row r="100" spans="1:8">
      <c r="A100" s="2"/>
      <c r="B100" s="2"/>
      <c r="C100" s="2"/>
      <c r="D100" s="2"/>
      <c r="E100" s="2"/>
      <c r="F100" s="2"/>
      <c r="G100" s="3"/>
      <c r="H100" s="2"/>
    </row>
    <row r="101" spans="1:8">
      <c r="A101" s="2" t="s">
        <v>3</v>
      </c>
      <c r="B101" s="2"/>
      <c r="C101" s="2"/>
      <c r="D101" s="3">
        <f>D7</f>
        <v>52595000</v>
      </c>
      <c r="E101" s="2" t="s">
        <v>4</v>
      </c>
      <c r="F101" s="2"/>
      <c r="G101" s="3"/>
      <c r="H101" s="2"/>
    </row>
    <row r="102" spans="1:8">
      <c r="A102" s="1" t="s">
        <v>48</v>
      </c>
      <c r="F102" s="1" t="s">
        <v>8</v>
      </c>
      <c r="G102" s="4">
        <v>13200</v>
      </c>
      <c r="H102" s="1" t="s">
        <v>4</v>
      </c>
    </row>
    <row r="103" spans="1:8">
      <c r="A103" s="1" t="s">
        <v>12</v>
      </c>
    </row>
    <row r="104" spans="1:8">
      <c r="A104" s="1" t="s">
        <v>49</v>
      </c>
      <c r="F104" s="1" t="s">
        <v>8</v>
      </c>
      <c r="G104" s="4">
        <v>761800</v>
      </c>
      <c r="H104" s="1" t="s">
        <v>4</v>
      </c>
    </row>
    <row r="105" spans="1:8">
      <c r="A105" s="1" t="s">
        <v>12</v>
      </c>
    </row>
    <row r="106" spans="1:8">
      <c r="A106" s="1" t="s">
        <v>50</v>
      </c>
      <c r="F106" s="1" t="s">
        <v>8</v>
      </c>
      <c r="G106" s="4">
        <v>54000</v>
      </c>
      <c r="H106" s="1" t="s">
        <v>4</v>
      </c>
    </row>
    <row r="107" spans="1:8">
      <c r="A107" s="1" t="s">
        <v>12</v>
      </c>
    </row>
    <row r="108" spans="1:8">
      <c r="A108" s="1" t="s">
        <v>51</v>
      </c>
      <c r="F108" s="1" t="s">
        <v>8</v>
      </c>
      <c r="G108" s="4">
        <v>26100</v>
      </c>
      <c r="H108" s="1" t="s">
        <v>4</v>
      </c>
    </row>
    <row r="109" spans="1:8">
      <c r="A109" s="1" t="s">
        <v>7</v>
      </c>
    </row>
    <row r="110" spans="1:8">
      <c r="A110" s="1" t="s">
        <v>52</v>
      </c>
      <c r="F110" s="1" t="s">
        <v>8</v>
      </c>
      <c r="G110" s="4">
        <v>2774500</v>
      </c>
      <c r="H110" s="1" t="s">
        <v>4</v>
      </c>
    </row>
    <row r="111" spans="1:8">
      <c r="A111" s="1" t="s">
        <v>78</v>
      </c>
    </row>
    <row r="112" spans="1:8">
      <c r="A112" s="5" t="s">
        <v>53</v>
      </c>
      <c r="F112" s="2" t="s">
        <v>6</v>
      </c>
      <c r="G112" s="3">
        <f>G113+G115+G118+G120+G133+G136+G139+G141+G143+G151+G153+G119+G121+G135+G137+G140+G114+G116+O112</f>
        <v>26294300</v>
      </c>
      <c r="H112" s="2" t="s">
        <v>4</v>
      </c>
    </row>
    <row r="113" spans="1:8">
      <c r="A113" s="1" t="s">
        <v>62</v>
      </c>
      <c r="F113" s="1" t="s">
        <v>8</v>
      </c>
      <c r="G113" s="4">
        <v>5521000</v>
      </c>
      <c r="H113" s="1" t="s">
        <v>4</v>
      </c>
    </row>
    <row r="114" spans="1:8">
      <c r="A114" s="1" t="s">
        <v>54</v>
      </c>
      <c r="F114" s="1" t="s">
        <v>8</v>
      </c>
      <c r="G114" s="4">
        <v>454300</v>
      </c>
      <c r="H114" s="1" t="s">
        <v>4</v>
      </c>
    </row>
    <row r="115" spans="1:8">
      <c r="A115" s="1" t="s">
        <v>55</v>
      </c>
      <c r="F115" s="1" t="s">
        <v>8</v>
      </c>
      <c r="G115" s="4">
        <v>1022000</v>
      </c>
      <c r="H115" s="1" t="s">
        <v>4</v>
      </c>
    </row>
    <row r="116" spans="1:8">
      <c r="A116" s="1" t="s">
        <v>63</v>
      </c>
      <c r="F116" s="1" t="s">
        <v>8</v>
      </c>
      <c r="G116" s="4">
        <v>170000</v>
      </c>
      <c r="H116" s="1" t="s">
        <v>4</v>
      </c>
    </row>
    <row r="117" spans="1:8">
      <c r="A117" s="1" t="s">
        <v>64</v>
      </c>
    </row>
    <row r="118" spans="1:8">
      <c r="A118" s="7" t="s">
        <v>56</v>
      </c>
      <c r="F118" s="1" t="s">
        <v>8</v>
      </c>
      <c r="G118" s="4">
        <v>48600</v>
      </c>
      <c r="H118" s="1" t="s">
        <v>4</v>
      </c>
    </row>
    <row r="119" spans="1:8">
      <c r="A119" s="1" t="s">
        <v>57</v>
      </c>
      <c r="F119" s="1" t="s">
        <v>8</v>
      </c>
      <c r="G119" s="4">
        <v>2107200</v>
      </c>
      <c r="H119" s="1" t="s">
        <v>4</v>
      </c>
    </row>
    <row r="120" spans="1:8">
      <c r="A120" s="1" t="s">
        <v>58</v>
      </c>
      <c r="F120" s="1" t="s">
        <v>8</v>
      </c>
      <c r="G120" s="4">
        <v>300000</v>
      </c>
      <c r="H120" s="1" t="s">
        <v>4</v>
      </c>
    </row>
    <row r="121" spans="1:8">
      <c r="A121" s="1" t="s">
        <v>72</v>
      </c>
      <c r="F121" s="1" t="s">
        <v>8</v>
      </c>
      <c r="G121" s="4">
        <v>13075200</v>
      </c>
      <c r="H121" s="1" t="s">
        <v>4</v>
      </c>
    </row>
    <row r="122" spans="1:8">
      <c r="A122" s="1" t="s">
        <v>65</v>
      </c>
    </row>
    <row r="126" spans="1:8">
      <c r="H126" s="1">
        <v>27</v>
      </c>
    </row>
    <row r="127" spans="1:8">
      <c r="A127" s="8" t="s">
        <v>0</v>
      </c>
      <c r="B127" s="8"/>
      <c r="C127" s="8"/>
      <c r="D127" s="8"/>
      <c r="E127" s="8"/>
      <c r="F127" s="8"/>
      <c r="G127" s="8"/>
      <c r="H127" s="8"/>
    </row>
    <row r="128" spans="1:8">
      <c r="A128" s="8" t="s">
        <v>73</v>
      </c>
      <c r="B128" s="8"/>
      <c r="C128" s="8"/>
      <c r="D128" s="8"/>
      <c r="E128" s="8"/>
      <c r="F128" s="8"/>
      <c r="G128" s="8"/>
      <c r="H128" s="8"/>
    </row>
    <row r="129" spans="1:8">
      <c r="A129" s="8" t="s">
        <v>1</v>
      </c>
      <c r="B129" s="8"/>
      <c r="C129" s="8"/>
      <c r="D129" s="8"/>
      <c r="E129" s="8"/>
      <c r="F129" s="8"/>
      <c r="G129" s="8"/>
      <c r="H129" s="8"/>
    </row>
    <row r="130" spans="1:8">
      <c r="A130" s="8" t="s">
        <v>2</v>
      </c>
      <c r="B130" s="8"/>
      <c r="C130" s="8"/>
      <c r="D130" s="8"/>
      <c r="E130" s="8"/>
      <c r="F130" s="8"/>
      <c r="G130" s="8"/>
      <c r="H130" s="8"/>
    </row>
    <row r="131" spans="1:8">
      <c r="A131" s="2"/>
      <c r="B131" s="2"/>
      <c r="C131" s="2"/>
      <c r="D131" s="2"/>
      <c r="E131" s="2"/>
      <c r="F131" s="2"/>
      <c r="G131" s="3"/>
      <c r="H131" s="2"/>
    </row>
    <row r="132" spans="1:8">
      <c r="A132" s="2" t="s">
        <v>3</v>
      </c>
      <c r="B132" s="2"/>
      <c r="C132" s="2"/>
      <c r="D132" s="3">
        <f>D7</f>
        <v>52595000</v>
      </c>
      <c r="E132" s="2" t="s">
        <v>4</v>
      </c>
      <c r="F132" s="2"/>
      <c r="G132" s="3"/>
      <c r="H132" s="2"/>
    </row>
    <row r="133" spans="1:8">
      <c r="A133" s="1" t="s">
        <v>66</v>
      </c>
      <c r="F133" s="1" t="s">
        <v>8</v>
      </c>
      <c r="G133" s="4">
        <v>3264000</v>
      </c>
      <c r="H133" s="1" t="s">
        <v>4</v>
      </c>
    </row>
    <row r="134" spans="1:8">
      <c r="A134" s="1" t="s">
        <v>67</v>
      </c>
    </row>
    <row r="135" spans="1:8">
      <c r="A135" s="1" t="s">
        <v>61</v>
      </c>
      <c r="F135" s="1" t="s">
        <v>8</v>
      </c>
      <c r="G135" s="4">
        <v>20000</v>
      </c>
      <c r="H135" s="1" t="s">
        <v>4</v>
      </c>
    </row>
    <row r="136" spans="1:8">
      <c r="A136" s="7" t="s">
        <v>59</v>
      </c>
      <c r="F136" s="1" t="s">
        <v>8</v>
      </c>
      <c r="G136" s="4">
        <v>20000</v>
      </c>
      <c r="H136" s="1" t="s">
        <v>4</v>
      </c>
    </row>
    <row r="137" spans="1:8">
      <c r="A137" s="1" t="s">
        <v>68</v>
      </c>
      <c r="F137" s="1" t="s">
        <v>8</v>
      </c>
      <c r="G137" s="4">
        <v>220000</v>
      </c>
      <c r="H137" s="1" t="s">
        <v>4</v>
      </c>
    </row>
    <row r="138" spans="1:8">
      <c r="A138" s="1" t="s">
        <v>69</v>
      </c>
    </row>
    <row r="139" spans="1:8">
      <c r="A139" s="1" t="s">
        <v>60</v>
      </c>
      <c r="F139" s="1" t="s">
        <v>8</v>
      </c>
      <c r="G139" s="4">
        <v>12000</v>
      </c>
      <c r="H139" s="1" t="s">
        <v>4</v>
      </c>
    </row>
    <row r="140" spans="1:8">
      <c r="A140" s="1" t="s">
        <v>70</v>
      </c>
      <c r="F140" s="1" t="s">
        <v>8</v>
      </c>
      <c r="G140" s="4">
        <v>60000</v>
      </c>
      <c r="H140" s="1" t="s">
        <v>4</v>
      </c>
    </row>
    <row r="141" spans="1:8">
      <c r="A141" s="1" t="s">
        <v>71</v>
      </c>
    </row>
  </sheetData>
  <mergeCells count="21">
    <mergeCell ref="A127:H127"/>
    <mergeCell ref="A128:H128"/>
    <mergeCell ref="A129:H129"/>
    <mergeCell ref="A130:H130"/>
    <mergeCell ref="A2:H2"/>
    <mergeCell ref="A3:H3"/>
    <mergeCell ref="A4:H4"/>
    <mergeCell ref="A5:H5"/>
    <mergeCell ref="A33:H33"/>
    <mergeCell ref="A35:H35"/>
    <mergeCell ref="A36:H36"/>
    <mergeCell ref="A8:H8"/>
    <mergeCell ref="A34:H34"/>
    <mergeCell ref="A64:H64"/>
    <mergeCell ref="A65:H65"/>
    <mergeCell ref="A66:H66"/>
    <mergeCell ref="A67:H67"/>
    <mergeCell ref="A96:H96"/>
    <mergeCell ref="A97:H97"/>
    <mergeCell ref="A98:H98"/>
    <mergeCell ref="A99:H99"/>
  </mergeCells>
  <pageMargins left="0.9055118110236221" right="0.31496062992125984" top="0.74803149606299213" bottom="0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2018-09-12T05:49:13Z</cp:lastPrinted>
  <dcterms:created xsi:type="dcterms:W3CDTF">2018-08-06T06:25:45Z</dcterms:created>
  <dcterms:modified xsi:type="dcterms:W3CDTF">2019-08-02T07:19:00Z</dcterms:modified>
</cp:coreProperties>
</file>