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9465" activeTab="2"/>
  </bookViews>
  <sheets>
    <sheet name="คำแถลงงบประมาณ" sheetId="1" r:id="rId1"/>
    <sheet name="รายรับ" sheetId="2" r:id="rId2"/>
    <sheet name="รายจ่าย" sheetId="4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20" i="4"/>
  <c r="C20"/>
  <c r="B20"/>
  <c r="C23" i="2"/>
  <c r="D23"/>
  <c r="C20"/>
  <c r="D20"/>
  <c r="C17"/>
  <c r="C24" s="1"/>
  <c r="D17"/>
  <c r="B23"/>
  <c r="B20"/>
  <c r="B17"/>
  <c r="B24" s="1"/>
  <c r="C35" i="1"/>
  <c r="C22"/>
  <c r="D24" i="2" l="1"/>
</calcChain>
</file>

<file path=xl/sharedStrings.xml><?xml version="1.0" encoding="utf-8"?>
<sst xmlns="http://schemas.openxmlformats.org/spreadsheetml/2006/main" count="111" uniqueCount="78">
  <si>
    <t>คำแถลงงบประมาณ</t>
  </si>
  <si>
    <t>ท่านประธานสภาฯ และสมาชิกสภาองค์การบริหารส่วนตำบลเวียงตาล</t>
  </si>
  <si>
    <t>บัดนี้ ถึงเวลาที่คณะผู้บริหารขององค์การบริหารส่วนตำบลเวียงตาล จะได้เสนอร่างข้อบัญญัติ</t>
  </si>
  <si>
    <t>คณะผู้บริหารองค์การบริหารส่วนตำบลเวียงตาล จึงขอชี้แจงให้ท่านประธานและสมาชิกทุกท่านได้ทราบถึง</t>
  </si>
  <si>
    <t>สถานะการคลังตลอดจนหลักการและแนวนโยบายการดำเนินการ ในปีงบประมาณ พ.ศ.2560 ดังต่อไปนี้</t>
  </si>
  <si>
    <t>1. สถานะการคลัง</t>
  </si>
  <si>
    <t xml:space="preserve">  1.1 งบประมาณรายจ่ายทั่วไป</t>
  </si>
  <si>
    <t xml:space="preserve">     ในปีงบประมาณ พ.ศ.2560 ณ วันที่ 31 กรกฎาคม พ.ศ.2560 องค์การบริหารส่วนตำบลเวียงตาล มีสถานะ</t>
  </si>
  <si>
    <t>การเงิน ดังนี้</t>
  </si>
  <si>
    <t xml:space="preserve">1.1.1 เงินฝากธนาคารทั้งสิ้น   </t>
  </si>
  <si>
    <t>จำนวน</t>
  </si>
  <si>
    <t>บาท</t>
  </si>
  <si>
    <t>1.1.2 เงินสะสม</t>
  </si>
  <si>
    <t>1.1.3 ทุนสำรองเงินสะสม</t>
  </si>
  <si>
    <t>1.1.4 รายการกันเงินไว้แบบก่อหนี้ผูกพันและยังไม่ได้เบิกจ่าย  จำนวน           -        โครงการ</t>
  </si>
  <si>
    <t xml:space="preserve">       รวม           -         บาท</t>
  </si>
  <si>
    <t>1.1.5 รายการที่ได้กันเงินไว้โดยยังไม่ได้ก่อหนี้ผูกพัน  จำนวน            -           โครงการ</t>
  </si>
  <si>
    <t xml:space="preserve">  1.2 เงินกู้คงค้าง                 -         บาท</t>
  </si>
  <si>
    <t>2. การบริหารงบประมาณในปีงบประมาณ พ.ศ.2559</t>
  </si>
  <si>
    <t xml:space="preserve">   (1) รายรับจริงทั้งสิ้น</t>
  </si>
  <si>
    <t xml:space="preserve">       หมวดภาษีอาการ</t>
  </si>
  <si>
    <t xml:space="preserve">       หมวดค่าธรรมเนียม ค่าปรับ และใบอนุญาต</t>
  </si>
  <si>
    <t xml:space="preserve">       หมวดรายได้จากทรัพย์สิน</t>
  </si>
  <si>
    <t xml:space="preserve">       หมวดรายได้เบ็ดเตล็ด</t>
  </si>
  <si>
    <t xml:space="preserve">       หมวดรายได้จากทุน</t>
  </si>
  <si>
    <t xml:space="preserve">       หมวดภาษีจัดสรร</t>
  </si>
  <si>
    <t xml:space="preserve">       หมวดเงินอุดหนุนทั่วไป</t>
  </si>
  <si>
    <t xml:space="preserve">       หมวดรายได้จากสาธารณูปโภคและการพาณิชย์</t>
  </si>
  <si>
    <t>บาท   ประกอบด้วย</t>
  </si>
  <si>
    <t xml:space="preserve">   (2) เงินอุดหนุนที่รัฐบาลให้โดยระบุวัตถุประสงค์</t>
  </si>
  <si>
    <t xml:space="preserve">   (3) รายจ่ายจริง</t>
  </si>
  <si>
    <t xml:space="preserve">       งบกลาง</t>
  </si>
  <si>
    <t xml:space="preserve">   (4) รายจ่ายที่จ่ายจากเงินอุดหนุนที่รัฐบาลให้โดยระบุวัตถุประสงค์</t>
  </si>
  <si>
    <t xml:space="preserve">   (5) มีการจ่ายเงินสะสมเพื่อดำเนินการตามอำนาจหน้าที่</t>
  </si>
  <si>
    <t>ประจำปีงบประมาณ พ.ศ.2561</t>
  </si>
  <si>
    <t>องค์การบริหารส่วนตำบลเวียงตาล</t>
  </si>
  <si>
    <t>2.1 รายรับ</t>
  </si>
  <si>
    <t>รายรับ</t>
  </si>
  <si>
    <t>รายรับจริง</t>
  </si>
  <si>
    <t>ปี 2559</t>
  </si>
  <si>
    <t>ประมาณการ</t>
  </si>
  <si>
    <t>ปี 2560</t>
  </si>
  <si>
    <t>ปี 2561</t>
  </si>
  <si>
    <t>รายได้จัดเก็บเอง</t>
  </si>
  <si>
    <t xml:space="preserve">     หมวดภาษีอากร</t>
  </si>
  <si>
    <t xml:space="preserve">     หมวดค่าธรรมเนียม ค่าปรับ และใบอนุญาต</t>
  </si>
  <si>
    <t xml:space="preserve">     หมวดรายได้จากทรัพย์สิน</t>
  </si>
  <si>
    <t xml:space="preserve">     หมวดรายได้จากสาธารณูปโภคและการพาณิชย์</t>
  </si>
  <si>
    <t xml:space="preserve">     หมวดรายได้เบ็ดเตล็ด</t>
  </si>
  <si>
    <t xml:space="preserve">     หมวดรายได้จากทุน</t>
  </si>
  <si>
    <t>รวมรายได้จัดเก็บเอง</t>
  </si>
  <si>
    <t>รายได้ที่รัฐบาลเก็บแล้วจัดสรรให้ อปท.</t>
  </si>
  <si>
    <t xml:space="preserve">     หมวดภาษีจัดสรร</t>
  </si>
  <si>
    <t>รวมรายได้ที่รับฐาลเก็บแล้วจัดสรรให้ อปท.</t>
  </si>
  <si>
    <t xml:space="preserve">     หมวดเงินอุดหนุนทั่วไป</t>
  </si>
  <si>
    <t>รวม</t>
  </si>
  <si>
    <t>รวมรายได้ที่รัฐบาลอุดหนุนให้ อปท.</t>
  </si>
  <si>
    <t>อำเภอห้างฉัตร  จังหวัดลำปาง</t>
  </si>
  <si>
    <t>รายได้ที่รัฐบาลอุดหนุนให้ อปท.</t>
  </si>
  <si>
    <r>
      <t xml:space="preserve">       งบบุคลากร </t>
    </r>
    <r>
      <rPr>
        <sz val="12"/>
        <color theme="1"/>
        <rFont val="TH Niramit AS"/>
      </rPr>
      <t>(หมวดเงินเดือนค่าจ้างประจำและค่าจ้างชั่วคราว)</t>
    </r>
  </si>
  <si>
    <r>
      <t xml:space="preserve">       งบดำเนินการ </t>
    </r>
    <r>
      <rPr>
        <sz val="12"/>
        <color theme="1"/>
        <rFont val="TH Niramit AS"/>
      </rPr>
      <t>(หมวดค่าตอบแทนใช้สอยวัสดุและสาธารณูปโภค)</t>
    </r>
  </si>
  <si>
    <r>
      <t xml:space="preserve">       งบลงทุน </t>
    </r>
    <r>
      <rPr>
        <sz val="12"/>
        <color theme="1"/>
        <rFont val="TH Niramit AS"/>
      </rPr>
      <t>(หมวดค่าครุภัณฑ์ที่ดินและสิ่งก่อสร้าง)</t>
    </r>
  </si>
  <si>
    <r>
      <t xml:space="preserve">       งบเงินอุดหนุน </t>
    </r>
    <r>
      <rPr>
        <sz val="12"/>
        <color theme="1"/>
        <rFont val="TH Niramit AS"/>
      </rPr>
      <t>(หมวดเงินอุดหนุน)</t>
    </r>
  </si>
  <si>
    <t>ประกอบงบประมาณรายจ่ายประจำปีงบประมาณ พ.ศ.2561</t>
  </si>
  <si>
    <t>2.2 รายจ่าย</t>
  </si>
  <si>
    <t>รายจ่ายจริง</t>
  </si>
  <si>
    <t>จ่ายจากงบประมาณ</t>
  </si>
  <si>
    <t xml:space="preserve">     งบกลาง</t>
  </si>
  <si>
    <t xml:space="preserve">     งบบุคลากร (หมวดเงินเดือน ค่าจ้างประจำ</t>
  </si>
  <si>
    <t xml:space="preserve">และค่าจ้างชั่วคราว) </t>
  </si>
  <si>
    <t xml:space="preserve">     งบดำเนินงาน (หมวดค่าตอบแทนใช้สอยและ</t>
  </si>
  <si>
    <t>วัสดุ และหมวดค่าสาธารณูปโภค)</t>
  </si>
  <si>
    <t xml:space="preserve">     งบลงทุน (หมวดค่าครุภัณฑ์ที่ดินและสิ่งก่อสร้าง)</t>
  </si>
  <si>
    <t xml:space="preserve">     งบรายจ่ายอื่น (หมวดรายจ่ายอื่น)</t>
  </si>
  <si>
    <t xml:space="preserve">     งบเงินอุดหนุน (หมวดเงินอุดหนุน)</t>
  </si>
  <si>
    <t>รวมจ่ายจากงบประมาณ</t>
  </si>
  <si>
    <t xml:space="preserve">งบประมาณรายจ่ายประจำปี ต่อสภาองค์การบริหารส่วนตำบลเวียงตาล อีกครั้งหนึ่ง    ฉะนั้น ในโอกาสนี้ </t>
  </si>
  <si>
    <t xml:space="preserve">บาท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</si>
</sst>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Niramit AS"/>
    </font>
    <font>
      <sz val="16"/>
      <color theme="1"/>
      <name val="TH Niramit AS"/>
    </font>
    <font>
      <sz val="12"/>
      <color theme="1"/>
      <name val="TH Niramit AS"/>
    </font>
    <font>
      <b/>
      <u val="singleAccounting"/>
      <sz val="16"/>
      <color theme="1"/>
      <name val="TH Niramit AS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3" fillId="0" borderId="3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43" fontId="3" fillId="0" borderId="5" xfId="1" applyFont="1" applyBorder="1"/>
    <xf numFmtId="43" fontId="3" fillId="0" borderId="3" xfId="1" applyFont="1" applyBorder="1"/>
    <xf numFmtId="43" fontId="3" fillId="0" borderId="8" xfId="1" applyFont="1" applyBorder="1"/>
    <xf numFmtId="43" fontId="2" fillId="0" borderId="1" xfId="1" applyFont="1" applyBorder="1"/>
    <xf numFmtId="43" fontId="3" fillId="0" borderId="0" xfId="1" applyFont="1" applyAlignment="1">
      <alignment horizontal="right"/>
    </xf>
    <xf numFmtId="187" fontId="3" fillId="0" borderId="3" xfId="1" applyNumberFormat="1" applyFont="1" applyBorder="1"/>
    <xf numFmtId="187" fontId="2" fillId="0" borderId="1" xfId="1" applyNumberFormat="1" applyFont="1" applyBorder="1"/>
    <xf numFmtId="43" fontId="3" fillId="0" borderId="0" xfId="1" applyFont="1" applyAlignment="1">
      <alignment horizontal="right"/>
    </xf>
    <xf numFmtId="4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J34" sqref="J34"/>
    </sheetView>
  </sheetViews>
  <sheetFormatPr defaultRowHeight="24.75"/>
  <cols>
    <col min="1" max="3" width="9" style="1"/>
    <col min="4" max="4" width="10.625" style="1" customWidth="1"/>
    <col min="5" max="5" width="14.75" style="1" customWidth="1"/>
    <col min="6" max="6" width="9" style="1"/>
    <col min="7" max="7" width="8.625" style="1" customWidth="1"/>
    <col min="8" max="8" width="6.625" style="1" customWidth="1"/>
    <col min="9" max="9" width="7.375" style="1" customWidth="1"/>
    <col min="10" max="16384" width="9" style="1"/>
  </cols>
  <sheetData>
    <row r="1" spans="1:9">
      <c r="I1" s="1">
        <v>1</v>
      </c>
    </row>
    <row r="2" spans="1:9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9">
      <c r="A3" s="19" t="s">
        <v>63</v>
      </c>
      <c r="B3" s="19"/>
      <c r="C3" s="19"/>
      <c r="D3" s="19"/>
      <c r="E3" s="19"/>
      <c r="F3" s="19"/>
      <c r="G3" s="19"/>
      <c r="H3" s="19"/>
      <c r="I3" s="19"/>
    </row>
    <row r="4" spans="1:9">
      <c r="A4" s="2" t="s">
        <v>1</v>
      </c>
      <c r="B4" s="2"/>
      <c r="C4" s="2"/>
      <c r="D4" s="2"/>
      <c r="E4" s="2"/>
      <c r="F4" s="2"/>
      <c r="G4" s="2"/>
      <c r="H4" s="2"/>
      <c r="I4" s="2"/>
    </row>
    <row r="5" spans="1:9">
      <c r="B5" s="1" t="s">
        <v>2</v>
      </c>
    </row>
    <row r="6" spans="1:9">
      <c r="A6" s="1" t="s">
        <v>76</v>
      </c>
    </row>
    <row r="7" spans="1:9">
      <c r="A7" s="1" t="s">
        <v>3</v>
      </c>
    </row>
    <row r="8" spans="1:9">
      <c r="A8" s="1" t="s">
        <v>4</v>
      </c>
    </row>
    <row r="9" spans="1:9">
      <c r="A9" s="1" t="s">
        <v>5</v>
      </c>
    </row>
    <row r="10" spans="1:9">
      <c r="A10" s="1" t="s">
        <v>6</v>
      </c>
    </row>
    <row r="11" spans="1:9">
      <c r="A11" s="1" t="s">
        <v>7</v>
      </c>
    </row>
    <row r="12" spans="1:9">
      <c r="A12" s="1" t="s">
        <v>8</v>
      </c>
    </row>
    <row r="13" spans="1:9">
      <c r="B13" s="1" t="s">
        <v>9</v>
      </c>
      <c r="E13" s="1" t="s">
        <v>10</v>
      </c>
      <c r="F13" s="20">
        <v>27263806.949999999</v>
      </c>
      <c r="G13" s="20"/>
      <c r="H13" s="1" t="s">
        <v>11</v>
      </c>
    </row>
    <row r="14" spans="1:9">
      <c r="B14" s="1" t="s">
        <v>12</v>
      </c>
      <c r="E14" s="1" t="s">
        <v>10</v>
      </c>
      <c r="F14" s="20">
        <v>5394272.2999999998</v>
      </c>
      <c r="G14" s="20"/>
      <c r="H14" s="1" t="s">
        <v>11</v>
      </c>
    </row>
    <row r="15" spans="1:9">
      <c r="B15" s="1" t="s">
        <v>13</v>
      </c>
      <c r="E15" s="1" t="s">
        <v>10</v>
      </c>
      <c r="F15" s="20">
        <v>11210642.07</v>
      </c>
      <c r="G15" s="20"/>
      <c r="H15" s="1" t="s">
        <v>11</v>
      </c>
    </row>
    <row r="16" spans="1:9">
      <c r="B16" s="1" t="s">
        <v>14</v>
      </c>
    </row>
    <row r="17" spans="1:9">
      <c r="B17" s="1" t="s">
        <v>15</v>
      </c>
    </row>
    <row r="18" spans="1:9">
      <c r="B18" s="1" t="s">
        <v>16</v>
      </c>
    </row>
    <row r="19" spans="1:9">
      <c r="B19" s="1" t="s">
        <v>15</v>
      </c>
    </row>
    <row r="20" spans="1:9">
      <c r="A20" s="1" t="s">
        <v>17</v>
      </c>
    </row>
    <row r="21" spans="1:9">
      <c r="A21" s="1" t="s">
        <v>18</v>
      </c>
    </row>
    <row r="22" spans="1:9" ht="27">
      <c r="A22" s="1" t="s">
        <v>19</v>
      </c>
      <c r="C22" s="17">
        <f>F23+F24+F25+F26+F27+F28+F29+F30</f>
        <v>30181465.210000001</v>
      </c>
      <c r="D22" s="18"/>
      <c r="E22" s="1" t="s">
        <v>28</v>
      </c>
    </row>
    <row r="23" spans="1:9">
      <c r="A23" s="1" t="s">
        <v>20</v>
      </c>
      <c r="F23" s="16">
        <v>1114273.5</v>
      </c>
      <c r="G23" s="16"/>
      <c r="H23" s="1" t="s">
        <v>11</v>
      </c>
    </row>
    <row r="24" spans="1:9">
      <c r="A24" s="1" t="s">
        <v>21</v>
      </c>
      <c r="F24" s="16">
        <v>299687.59999999998</v>
      </c>
      <c r="G24" s="16"/>
      <c r="H24" s="1" t="s">
        <v>11</v>
      </c>
    </row>
    <row r="25" spans="1:9">
      <c r="A25" s="1" t="s">
        <v>22</v>
      </c>
      <c r="F25" s="16">
        <v>243466.59</v>
      </c>
      <c r="G25" s="16"/>
      <c r="H25" s="1" t="s">
        <v>11</v>
      </c>
    </row>
    <row r="26" spans="1:9">
      <c r="A26" s="1" t="s">
        <v>27</v>
      </c>
      <c r="F26" s="16">
        <v>0</v>
      </c>
      <c r="G26" s="16"/>
      <c r="H26" s="1" t="s">
        <v>11</v>
      </c>
    </row>
    <row r="27" spans="1:9">
      <c r="A27" s="1" t="s">
        <v>23</v>
      </c>
      <c r="F27" s="16">
        <v>133191</v>
      </c>
      <c r="G27" s="16"/>
      <c r="H27" s="1" t="s">
        <v>11</v>
      </c>
    </row>
    <row r="28" spans="1:9">
      <c r="A28" s="1" t="s">
        <v>24</v>
      </c>
      <c r="F28" s="16">
        <v>0</v>
      </c>
      <c r="G28" s="16"/>
      <c r="H28" s="1" t="s">
        <v>11</v>
      </c>
    </row>
    <row r="29" spans="1:9">
      <c r="A29" s="1" t="s">
        <v>25</v>
      </c>
      <c r="F29" s="16">
        <v>20654136.52</v>
      </c>
      <c r="G29" s="16"/>
      <c r="H29" s="1" t="s">
        <v>11</v>
      </c>
    </row>
    <row r="30" spans="1:9">
      <c r="A30" s="1" t="s">
        <v>26</v>
      </c>
      <c r="F30" s="16">
        <v>7736710</v>
      </c>
      <c r="G30" s="16"/>
      <c r="H30" s="1" t="s">
        <v>11</v>
      </c>
    </row>
    <row r="31" spans="1:9">
      <c r="F31" s="13"/>
      <c r="G31" s="13"/>
      <c r="I31" s="1">
        <v>2</v>
      </c>
    </row>
    <row r="32" spans="1:9">
      <c r="F32" s="13"/>
      <c r="G32" s="13"/>
    </row>
    <row r="33" spans="1:8">
      <c r="F33" s="13"/>
      <c r="G33" s="13"/>
    </row>
    <row r="34" spans="1:8" ht="27">
      <c r="A34" s="1" t="s">
        <v>29</v>
      </c>
      <c r="E34" s="17">
        <v>16163733.800000001</v>
      </c>
      <c r="F34" s="18"/>
      <c r="G34" s="1" t="s">
        <v>77</v>
      </c>
    </row>
    <row r="35" spans="1:8" ht="27">
      <c r="A35" s="1" t="s">
        <v>30</v>
      </c>
      <c r="C35" s="17">
        <f>F36+F37+F38+F39+F40</f>
        <v>27894337.260000002</v>
      </c>
      <c r="D35" s="18"/>
      <c r="E35" s="1" t="s">
        <v>28</v>
      </c>
    </row>
    <row r="36" spans="1:8">
      <c r="A36" s="1" t="s">
        <v>31</v>
      </c>
      <c r="F36" s="16">
        <v>990001.2</v>
      </c>
      <c r="G36" s="16"/>
      <c r="H36" s="1" t="s">
        <v>11</v>
      </c>
    </row>
    <row r="37" spans="1:8">
      <c r="A37" s="1" t="s">
        <v>59</v>
      </c>
      <c r="F37" s="16">
        <v>11747199</v>
      </c>
      <c r="G37" s="16"/>
      <c r="H37" s="1" t="s">
        <v>11</v>
      </c>
    </row>
    <row r="38" spans="1:8">
      <c r="A38" s="1" t="s">
        <v>60</v>
      </c>
      <c r="F38" s="16">
        <v>6167984.2999999998</v>
      </c>
      <c r="G38" s="16"/>
      <c r="H38" s="1" t="s">
        <v>11</v>
      </c>
    </row>
    <row r="39" spans="1:8">
      <c r="A39" s="1" t="s">
        <v>61</v>
      </c>
      <c r="F39" s="16">
        <v>7360100</v>
      </c>
      <c r="G39" s="16"/>
      <c r="H39" s="1" t="s">
        <v>11</v>
      </c>
    </row>
    <row r="40" spans="1:8">
      <c r="A40" s="1" t="s">
        <v>62</v>
      </c>
      <c r="F40" s="16">
        <v>1629052.76</v>
      </c>
      <c r="G40" s="16"/>
      <c r="H40" s="1" t="s">
        <v>11</v>
      </c>
    </row>
    <row r="41" spans="1:8">
      <c r="A41" s="1" t="s">
        <v>32</v>
      </c>
      <c r="F41" s="16">
        <v>16141733.800000001</v>
      </c>
      <c r="G41" s="16"/>
      <c r="H41" s="1" t="s">
        <v>11</v>
      </c>
    </row>
    <row r="42" spans="1:8">
      <c r="A42" s="1" t="s">
        <v>33</v>
      </c>
      <c r="F42" s="16">
        <v>4395280.78</v>
      </c>
      <c r="G42" s="16"/>
      <c r="H42" s="1" t="s">
        <v>11</v>
      </c>
    </row>
  </sheetData>
  <mergeCells count="23">
    <mergeCell ref="A2:I2"/>
    <mergeCell ref="A3:I3"/>
    <mergeCell ref="F13:G13"/>
    <mergeCell ref="F14:G14"/>
    <mergeCell ref="F15:G15"/>
    <mergeCell ref="F28:G28"/>
    <mergeCell ref="F29:G29"/>
    <mergeCell ref="F30:G30"/>
    <mergeCell ref="E34:F34"/>
    <mergeCell ref="C22:D22"/>
    <mergeCell ref="F23:G23"/>
    <mergeCell ref="F24:G24"/>
    <mergeCell ref="F25:G25"/>
    <mergeCell ref="F26:G26"/>
    <mergeCell ref="F27:G27"/>
    <mergeCell ref="F41:G41"/>
    <mergeCell ref="F42:G42"/>
    <mergeCell ref="C35:D35"/>
    <mergeCell ref="F36:G36"/>
    <mergeCell ref="F38:G38"/>
    <mergeCell ref="F39:G39"/>
    <mergeCell ref="F40:G40"/>
    <mergeCell ref="F37:G37"/>
  </mergeCells>
  <pageMargins left="0.9055118110236221" right="0.11811023622047245" top="0.74803149606299213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I11" sqref="I11"/>
    </sheetView>
  </sheetViews>
  <sheetFormatPr defaultRowHeight="24.75"/>
  <cols>
    <col min="1" max="1" width="39.75" style="1" customWidth="1"/>
    <col min="2" max="2" width="15.25" style="1" customWidth="1"/>
    <col min="3" max="3" width="15.625" style="1" customWidth="1"/>
    <col min="4" max="4" width="15.375" style="1" customWidth="1"/>
    <col min="5" max="16384" width="9" style="1"/>
  </cols>
  <sheetData>
    <row r="1" spans="1:4">
      <c r="D1" s="23">
        <v>3</v>
      </c>
    </row>
    <row r="2" spans="1:4">
      <c r="A2" s="19" t="s">
        <v>0</v>
      </c>
      <c r="B2" s="19"/>
      <c r="C2" s="19"/>
      <c r="D2" s="19"/>
    </row>
    <row r="3" spans="1:4">
      <c r="A3" s="19" t="s">
        <v>34</v>
      </c>
      <c r="B3" s="19"/>
      <c r="C3" s="19"/>
      <c r="D3" s="19"/>
    </row>
    <row r="4" spans="1:4">
      <c r="A4" s="19" t="s">
        <v>35</v>
      </c>
      <c r="B4" s="19"/>
      <c r="C4" s="19"/>
      <c r="D4" s="19"/>
    </row>
    <row r="5" spans="1:4">
      <c r="A5" s="19" t="s">
        <v>57</v>
      </c>
      <c r="B5" s="19"/>
      <c r="C5" s="19"/>
      <c r="D5" s="19"/>
    </row>
    <row r="6" spans="1:4">
      <c r="A6" s="2"/>
      <c r="B6" s="2"/>
      <c r="C6" s="2"/>
      <c r="D6" s="2"/>
    </row>
    <row r="7" spans="1:4">
      <c r="A7" s="2" t="s">
        <v>36</v>
      </c>
      <c r="B7" s="2"/>
      <c r="C7" s="2"/>
      <c r="D7" s="2"/>
    </row>
    <row r="8" spans="1:4">
      <c r="A8" s="21" t="s">
        <v>37</v>
      </c>
      <c r="B8" s="6" t="s">
        <v>38</v>
      </c>
      <c r="C8" s="6" t="s">
        <v>40</v>
      </c>
      <c r="D8" s="6" t="s">
        <v>40</v>
      </c>
    </row>
    <row r="9" spans="1:4">
      <c r="A9" s="22"/>
      <c r="B9" s="7" t="s">
        <v>39</v>
      </c>
      <c r="C9" s="7" t="s">
        <v>41</v>
      </c>
      <c r="D9" s="7" t="s">
        <v>42</v>
      </c>
    </row>
    <row r="10" spans="1:4">
      <c r="A10" s="5" t="s">
        <v>43</v>
      </c>
      <c r="B10" s="9"/>
      <c r="C10" s="9"/>
      <c r="D10" s="9"/>
    </row>
    <row r="11" spans="1:4">
      <c r="A11" s="4" t="s">
        <v>44</v>
      </c>
      <c r="B11" s="10">
        <v>1114273.5</v>
      </c>
      <c r="C11" s="10">
        <v>1062840</v>
      </c>
      <c r="D11" s="10">
        <v>1114270</v>
      </c>
    </row>
    <row r="12" spans="1:4">
      <c r="A12" s="4" t="s">
        <v>45</v>
      </c>
      <c r="B12" s="10">
        <v>299687.59999999998</v>
      </c>
      <c r="C12" s="10">
        <v>104870</v>
      </c>
      <c r="D12" s="10">
        <v>299890</v>
      </c>
    </row>
    <row r="13" spans="1:4">
      <c r="A13" s="4" t="s">
        <v>46</v>
      </c>
      <c r="B13" s="10">
        <v>243466.5</v>
      </c>
      <c r="C13" s="10">
        <v>293480</v>
      </c>
      <c r="D13" s="10">
        <v>243470</v>
      </c>
    </row>
    <row r="14" spans="1:4">
      <c r="A14" s="4" t="s">
        <v>47</v>
      </c>
      <c r="B14" s="10">
        <v>0</v>
      </c>
      <c r="C14" s="10">
        <v>0</v>
      </c>
      <c r="D14" s="10">
        <v>0</v>
      </c>
    </row>
    <row r="15" spans="1:4">
      <c r="A15" s="4" t="s">
        <v>48</v>
      </c>
      <c r="B15" s="10">
        <v>133191</v>
      </c>
      <c r="C15" s="10">
        <v>195250</v>
      </c>
      <c r="D15" s="10">
        <v>133190</v>
      </c>
    </row>
    <row r="16" spans="1:4">
      <c r="A16" s="8" t="s">
        <v>49</v>
      </c>
      <c r="B16" s="11">
        <v>0</v>
      </c>
      <c r="C16" s="11">
        <v>500</v>
      </c>
      <c r="D16" s="11">
        <v>130</v>
      </c>
    </row>
    <row r="17" spans="1:4">
      <c r="A17" s="3" t="s">
        <v>50</v>
      </c>
      <c r="B17" s="12">
        <f>SUM(B11:B16)</f>
        <v>1790618.6</v>
      </c>
      <c r="C17" s="12">
        <f t="shared" ref="C17:D17" si="0">SUM(C11:C16)</f>
        <v>1656940</v>
      </c>
      <c r="D17" s="12">
        <f t="shared" si="0"/>
        <v>1790950</v>
      </c>
    </row>
    <row r="18" spans="1:4">
      <c r="A18" s="5" t="s">
        <v>51</v>
      </c>
      <c r="B18" s="9"/>
      <c r="C18" s="9"/>
      <c r="D18" s="9"/>
    </row>
    <row r="19" spans="1:4">
      <c r="A19" s="8" t="s">
        <v>52</v>
      </c>
      <c r="B19" s="11">
        <v>20654136.52</v>
      </c>
      <c r="C19" s="11">
        <v>20858540</v>
      </c>
      <c r="D19" s="11">
        <v>20654130</v>
      </c>
    </row>
    <row r="20" spans="1:4">
      <c r="A20" s="3" t="s">
        <v>53</v>
      </c>
      <c r="B20" s="12">
        <f>SUM(B19)</f>
        <v>20654136.52</v>
      </c>
      <c r="C20" s="12">
        <f t="shared" ref="C20:D20" si="1">SUM(C19)</f>
        <v>20858540</v>
      </c>
      <c r="D20" s="12">
        <f t="shared" si="1"/>
        <v>20654130</v>
      </c>
    </row>
    <row r="21" spans="1:4">
      <c r="A21" s="5" t="s">
        <v>58</v>
      </c>
      <c r="B21" s="9"/>
      <c r="C21" s="9"/>
      <c r="D21" s="9"/>
    </row>
    <row r="22" spans="1:4">
      <c r="A22" s="8" t="s">
        <v>54</v>
      </c>
      <c r="B22" s="11">
        <v>7736710</v>
      </c>
      <c r="C22" s="11">
        <v>23960920</v>
      </c>
      <c r="D22" s="11">
        <v>24409920</v>
      </c>
    </row>
    <row r="23" spans="1:4">
      <c r="A23" s="3" t="s">
        <v>56</v>
      </c>
      <c r="B23" s="12">
        <f>SUM(B22)</f>
        <v>7736710</v>
      </c>
      <c r="C23" s="12">
        <f t="shared" ref="C23:D23" si="2">SUM(C22)</f>
        <v>23960920</v>
      </c>
      <c r="D23" s="12">
        <f t="shared" si="2"/>
        <v>24409920</v>
      </c>
    </row>
    <row r="24" spans="1:4">
      <c r="A24" s="3" t="s">
        <v>55</v>
      </c>
      <c r="B24" s="12">
        <f>B17+B20+B23</f>
        <v>30181465.120000001</v>
      </c>
      <c r="C24" s="12">
        <f t="shared" ref="C24:D24" si="3">C17+C20+C23</f>
        <v>46476400</v>
      </c>
      <c r="D24" s="12">
        <f t="shared" si="3"/>
        <v>46855000</v>
      </c>
    </row>
  </sheetData>
  <mergeCells count="5">
    <mergeCell ref="A8:A9"/>
    <mergeCell ref="A2:D2"/>
    <mergeCell ref="A3:D3"/>
    <mergeCell ref="A4:D4"/>
    <mergeCell ref="A5:D5"/>
  </mergeCells>
  <pageMargins left="0.9055118110236221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F5" sqref="F5"/>
    </sheetView>
  </sheetViews>
  <sheetFormatPr defaultRowHeight="24.75"/>
  <cols>
    <col min="1" max="1" width="39.375" style="1" customWidth="1"/>
    <col min="2" max="2" width="16.875" style="1" customWidth="1"/>
    <col min="3" max="3" width="15.25" style="1" customWidth="1"/>
    <col min="4" max="4" width="14.25" style="1" customWidth="1"/>
    <col min="5" max="16384" width="9" style="1"/>
  </cols>
  <sheetData>
    <row r="1" spans="1:4">
      <c r="D1" s="23">
        <v>4</v>
      </c>
    </row>
    <row r="2" spans="1:4">
      <c r="A2" s="19" t="s">
        <v>0</v>
      </c>
      <c r="B2" s="19"/>
      <c r="C2" s="19"/>
      <c r="D2" s="19"/>
    </row>
    <row r="3" spans="1:4">
      <c r="A3" s="19" t="s">
        <v>63</v>
      </c>
      <c r="B3" s="19"/>
      <c r="C3" s="19"/>
      <c r="D3" s="19"/>
    </row>
    <row r="4" spans="1:4">
      <c r="A4" s="19" t="s">
        <v>35</v>
      </c>
      <c r="B4" s="19"/>
      <c r="C4" s="19"/>
      <c r="D4" s="19"/>
    </row>
    <row r="5" spans="1:4">
      <c r="A5" s="19" t="s">
        <v>57</v>
      </c>
      <c r="B5" s="19"/>
      <c r="C5" s="19"/>
      <c r="D5" s="19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 t="s">
        <v>64</v>
      </c>
      <c r="B8" s="2"/>
      <c r="C8" s="2"/>
      <c r="D8" s="2"/>
    </row>
    <row r="9" spans="1:4">
      <c r="A9" s="21" t="s">
        <v>37</v>
      </c>
      <c r="B9" s="6" t="s">
        <v>65</v>
      </c>
      <c r="C9" s="6" t="s">
        <v>40</v>
      </c>
      <c r="D9" s="6" t="s">
        <v>40</v>
      </c>
    </row>
    <row r="10" spans="1:4">
      <c r="A10" s="22"/>
      <c r="B10" s="7" t="s">
        <v>39</v>
      </c>
      <c r="C10" s="7" t="s">
        <v>41</v>
      </c>
      <c r="D10" s="7" t="s">
        <v>42</v>
      </c>
    </row>
    <row r="11" spans="1:4">
      <c r="A11" s="5" t="s">
        <v>66</v>
      </c>
      <c r="B11" s="9"/>
      <c r="C11" s="9"/>
      <c r="D11" s="9"/>
    </row>
    <row r="12" spans="1:4">
      <c r="A12" s="4" t="s">
        <v>67</v>
      </c>
      <c r="B12" s="10">
        <v>990001.2</v>
      </c>
      <c r="C12" s="14">
        <v>15682183</v>
      </c>
      <c r="D12" s="14">
        <v>16808230</v>
      </c>
    </row>
    <row r="13" spans="1:4">
      <c r="A13" s="4" t="s">
        <v>68</v>
      </c>
      <c r="B13" s="10">
        <v>11747199</v>
      </c>
      <c r="C13" s="14">
        <v>14202840</v>
      </c>
      <c r="D13" s="14">
        <v>14499420</v>
      </c>
    </row>
    <row r="14" spans="1:4">
      <c r="A14" s="4" t="s">
        <v>69</v>
      </c>
      <c r="B14" s="10"/>
      <c r="C14" s="14"/>
      <c r="D14" s="14"/>
    </row>
    <row r="15" spans="1:4">
      <c r="A15" s="4" t="s">
        <v>70</v>
      </c>
      <c r="B15" s="10">
        <v>6167984.2999999998</v>
      </c>
      <c r="C15" s="14">
        <v>7466377</v>
      </c>
      <c r="D15" s="14">
        <v>7347650</v>
      </c>
    </row>
    <row r="16" spans="1:4">
      <c r="A16" s="4" t="s">
        <v>71</v>
      </c>
      <c r="B16" s="10"/>
      <c r="C16" s="14"/>
      <c r="D16" s="14"/>
    </row>
    <row r="17" spans="1:4">
      <c r="A17" s="4" t="s">
        <v>72</v>
      </c>
      <c r="B17" s="10">
        <v>7360100</v>
      </c>
      <c r="C17" s="14">
        <v>7255900</v>
      </c>
      <c r="D17" s="14">
        <v>6136700</v>
      </c>
    </row>
    <row r="18" spans="1:4">
      <c r="A18" s="4" t="s">
        <v>73</v>
      </c>
      <c r="B18" s="10">
        <v>0</v>
      </c>
      <c r="C18" s="14">
        <v>0</v>
      </c>
      <c r="D18" s="14"/>
    </row>
    <row r="19" spans="1:4">
      <c r="A19" s="4" t="s">
        <v>74</v>
      </c>
      <c r="B19" s="10">
        <v>1629052.76</v>
      </c>
      <c r="C19" s="14">
        <v>1869100</v>
      </c>
      <c r="D19" s="14">
        <v>2063000</v>
      </c>
    </row>
    <row r="20" spans="1:4">
      <c r="A20" s="3" t="s">
        <v>75</v>
      </c>
      <c r="B20" s="12">
        <f>SUM(B12:B19)</f>
        <v>27894337.260000002</v>
      </c>
      <c r="C20" s="15">
        <f>SUM(C12:C19)</f>
        <v>46476400</v>
      </c>
      <c r="D20" s="15">
        <f>SUM(D12:D19)</f>
        <v>46855000</v>
      </c>
    </row>
  </sheetData>
  <mergeCells count="5">
    <mergeCell ref="A2:D2"/>
    <mergeCell ref="A3:D3"/>
    <mergeCell ref="A4:D4"/>
    <mergeCell ref="A5:D5"/>
    <mergeCell ref="A9:A10"/>
  </mergeCells>
  <pageMargins left="0.9055118110236221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คำแถลงงบประมาณ</vt:lpstr>
      <vt:lpstr>รายรับ</vt:lpstr>
      <vt:lpstr>รายจ่าย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2017-08-08T11:00:43Z</cp:lastPrinted>
  <dcterms:created xsi:type="dcterms:W3CDTF">2017-01-24T04:08:56Z</dcterms:created>
  <dcterms:modified xsi:type="dcterms:W3CDTF">2017-08-08T11:00:45Z</dcterms:modified>
</cp:coreProperties>
</file>